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0640" windowHeight="11760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/>
  <c r="L184"/>
  <c r="L175"/>
  <c r="L165"/>
  <c r="L176" s="1"/>
  <c r="L156"/>
  <c r="L146"/>
  <c r="L157" s="1"/>
  <c r="L137"/>
  <c r="L127"/>
  <c r="L138" s="1"/>
  <c r="L118"/>
  <c r="L108"/>
  <c r="L119" s="1"/>
  <c r="L99"/>
  <c r="L89"/>
  <c r="L80"/>
  <c r="L70"/>
  <c r="L81" s="1"/>
  <c r="L61"/>
  <c r="L51"/>
  <c r="L62" s="1"/>
  <c r="L42"/>
  <c r="L32"/>
  <c r="L43" s="1"/>
  <c r="L23"/>
  <c r="L13"/>
  <c r="L24" s="1"/>
  <c r="A109"/>
  <c r="B195"/>
  <c r="A195"/>
  <c r="J194"/>
  <c r="I194"/>
  <c r="H194"/>
  <c r="G194"/>
  <c r="F194"/>
  <c r="B185"/>
  <c r="A185"/>
  <c r="J184"/>
  <c r="J195" s="1"/>
  <c r="I184"/>
  <c r="I195" s="1"/>
  <c r="H184"/>
  <c r="H195" s="1"/>
  <c r="G184"/>
  <c r="G195" s="1"/>
  <c r="F184"/>
  <c r="B176"/>
  <c r="A176"/>
  <c r="J175"/>
  <c r="I175"/>
  <c r="H175"/>
  <c r="G175"/>
  <c r="F175"/>
  <c r="B166"/>
  <c r="A166"/>
  <c r="J165"/>
  <c r="J176" s="1"/>
  <c r="I165"/>
  <c r="I176" s="1"/>
  <c r="H165"/>
  <c r="H176" s="1"/>
  <c r="G165"/>
  <c r="G176" s="1"/>
  <c r="F165"/>
  <c r="B157"/>
  <c r="A157"/>
  <c r="J156"/>
  <c r="I156"/>
  <c r="H156"/>
  <c r="G156"/>
  <c r="F156"/>
  <c r="B147"/>
  <c r="A147"/>
  <c r="J146"/>
  <c r="J157" s="1"/>
  <c r="I146"/>
  <c r="I157" s="1"/>
  <c r="H146"/>
  <c r="H157" s="1"/>
  <c r="G146"/>
  <c r="G157" s="1"/>
  <c r="F146"/>
  <c r="B138"/>
  <c r="A138"/>
  <c r="J137"/>
  <c r="I137"/>
  <c r="H137"/>
  <c r="G137"/>
  <c r="F137"/>
  <c r="B128"/>
  <c r="A128"/>
  <c r="J127"/>
  <c r="J138" s="1"/>
  <c r="I127"/>
  <c r="I138" s="1"/>
  <c r="H127"/>
  <c r="H138" s="1"/>
  <c r="G127"/>
  <c r="G138" s="1"/>
  <c r="F127"/>
  <c r="B119"/>
  <c r="A119"/>
  <c r="J118"/>
  <c r="I118"/>
  <c r="H118"/>
  <c r="G118"/>
  <c r="F118"/>
  <c r="B109"/>
  <c r="J108"/>
  <c r="J119" s="1"/>
  <c r="I108"/>
  <c r="I119" s="1"/>
  <c r="H108"/>
  <c r="H119" s="1"/>
  <c r="G108"/>
  <c r="G119" s="1"/>
  <c r="F108"/>
  <c r="F81"/>
  <c r="B100"/>
  <c r="A100"/>
  <c r="J99"/>
  <c r="I99"/>
  <c r="H99"/>
  <c r="G99"/>
  <c r="F99"/>
  <c r="B90"/>
  <c r="A90"/>
  <c r="J89"/>
  <c r="J100" s="1"/>
  <c r="I89"/>
  <c r="I100" s="1"/>
  <c r="H89"/>
  <c r="H100" s="1"/>
  <c r="G89"/>
  <c r="G100" s="1"/>
  <c r="F89"/>
  <c r="F100" s="1"/>
  <c r="B81"/>
  <c r="A81"/>
  <c r="J80"/>
  <c r="I80"/>
  <c r="H80"/>
  <c r="G80"/>
  <c r="F80"/>
  <c r="B71"/>
  <c r="A71"/>
  <c r="J70"/>
  <c r="J81" s="1"/>
  <c r="I70"/>
  <c r="H70"/>
  <c r="G70"/>
  <c r="F70"/>
  <c r="B62"/>
  <c r="A62"/>
  <c r="J61"/>
  <c r="I61"/>
  <c r="H61"/>
  <c r="G61"/>
  <c r="F61"/>
  <c r="B52"/>
  <c r="A52"/>
  <c r="J51"/>
  <c r="J62" s="1"/>
  <c r="I51"/>
  <c r="I62" s="1"/>
  <c r="H51"/>
  <c r="H62" s="1"/>
  <c r="G51"/>
  <c r="F51"/>
  <c r="F62" s="1"/>
  <c r="B43"/>
  <c r="A43"/>
  <c r="J42"/>
  <c r="I42"/>
  <c r="H42"/>
  <c r="G42"/>
  <c r="F42"/>
  <c r="B33"/>
  <c r="A33"/>
  <c r="J32"/>
  <c r="J43" s="1"/>
  <c r="I32"/>
  <c r="I43" s="1"/>
  <c r="H32"/>
  <c r="H43" s="1"/>
  <c r="G32"/>
  <c r="G43" s="1"/>
  <c r="F32"/>
  <c r="F43" s="1"/>
  <c r="B24"/>
  <c r="A24"/>
  <c r="B14"/>
  <c r="A14"/>
  <c r="G23"/>
  <c r="H23"/>
  <c r="I23"/>
  <c r="J23"/>
  <c r="F23"/>
  <c r="G13"/>
  <c r="H13"/>
  <c r="I13"/>
  <c r="J13"/>
  <c r="F13"/>
  <c r="L195" l="1"/>
  <c r="L100"/>
  <c r="L196" s="1"/>
  <c r="G81"/>
  <c r="I81"/>
  <c r="H81"/>
  <c r="G62"/>
  <c r="F119"/>
  <c r="F138"/>
  <c r="F157"/>
  <c r="F176"/>
  <c r="F195"/>
  <c r="I24"/>
  <c r="F24"/>
  <c r="J24"/>
  <c r="J196" s="1"/>
  <c r="H24"/>
  <c r="G24"/>
  <c r="F196" l="1"/>
  <c r="I196"/>
  <c r="H196"/>
  <c r="G196"/>
</calcChain>
</file>

<file path=xl/sharedStrings.xml><?xml version="1.0" encoding="utf-8"?>
<sst xmlns="http://schemas.openxmlformats.org/spreadsheetml/2006/main" count="252" uniqueCount="79">
  <si>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</si>
  <si>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</si>
  <si>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</si>
  <si>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</si>
  <si>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</si>
  <si>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</si>
  <si>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</si>
  <si>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</si>
  <si>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</si>
  <si>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</si>
  <si>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</si>
  <si>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</si>
  <si>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</si>
  <si>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</si>
  <si>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</si>
  <si>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</si>
  <si>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</si>
  <si>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</si>
  <si>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</si>
  <si>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</si>
  <si>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</si>
  <si>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</si>
  <si>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</si>
  <si>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</si>
  <si>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</si>
  <si>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</si>
  <si>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</si>
  <si>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</si>
  <si>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</si>
  <si>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</si>
  <si>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</si>
  <si>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</si>
  <si>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</si>
  <si>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</si>
  <si>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</si>
  <si>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</si>
  <si>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</si>
  <si>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</si>
  <si>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</si>
  <si>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СОШ с. Ялгыз-Нарат</t>
  </si>
  <si>
    <t>И.О. директора школы</t>
  </si>
  <si>
    <t>Хасанова Л.Ж.</t>
  </si>
  <si>
    <t>Биточки мясные с томатным соусом</t>
  </si>
  <si>
    <t>Каша пшеничная рассыпчатая</t>
  </si>
  <si>
    <t>Чай с сахаром</t>
  </si>
  <si>
    <t>Хлеб пшеничный</t>
  </si>
  <si>
    <t>70\30</t>
  </si>
  <si>
    <t>Картофельное пюре</t>
  </si>
  <si>
    <t>Биточки из мяса птицы с томатным соусом</t>
  </si>
  <si>
    <t>Чай с лимоном и сахаром</t>
  </si>
  <si>
    <t>Сыр порциями</t>
  </si>
  <si>
    <t>70/30</t>
  </si>
  <si>
    <t xml:space="preserve">Котлеты припущеннные из мяса птицы </t>
  </si>
  <si>
    <t>Макаронные изделия отварные с маслом</t>
  </si>
  <si>
    <t>Яблоко</t>
  </si>
  <si>
    <t>Плов из мяса птицы</t>
  </si>
  <si>
    <t>Чай с молоком</t>
  </si>
  <si>
    <t>Каша рисовая молочная жидкая</t>
  </si>
  <si>
    <t>Йогурт</t>
  </si>
  <si>
    <t xml:space="preserve">Яблоко </t>
  </si>
  <si>
    <t>200/5</t>
  </si>
  <si>
    <t>Салат из белокочанной капусты</t>
  </si>
  <si>
    <t>Макароны, запеченные с сыром</t>
  </si>
  <si>
    <t>Какао с молоком</t>
  </si>
  <si>
    <t>Масло сливочное</t>
  </si>
  <si>
    <t>Биточки куриные</t>
  </si>
  <si>
    <t>Сыр</t>
  </si>
  <si>
    <t>130/5</t>
  </si>
  <si>
    <t>Каша "Артек" молочная вязкая</t>
  </si>
  <si>
    <t>Винегрет овощной</t>
  </si>
  <si>
    <t>180/5</t>
  </si>
  <si>
    <t>100</t>
  </si>
  <si>
    <t>Котлеты говяжьи</t>
  </si>
  <si>
    <t>Каша гречневая с луком</t>
  </si>
  <si>
    <t>Чай с сахаром и лимоном</t>
  </si>
  <si>
    <t>Каша "Дружба"</t>
  </si>
  <si>
    <t>Салат из свеклы</t>
  </si>
  <si>
    <t>150/5</t>
  </si>
  <si>
    <t>66.00</t>
  </si>
</sst>
</file>

<file path=xl/styles.xml><?xml version="1.0" encoding="utf-8"?>
<styleSheet xmlns="http://schemas.openxmlformats.org/spreadsheetml/2006/main">
  <numFmts count="1">
    <numFmt numFmtId="164" formatCode="0.0"/>
  </numFmts>
  <fonts count="18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2"/>
      <color theme="1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3CB"/>
        <bgColor indexed="64"/>
      </patternFill>
    </fill>
    <fill>
      <patternFill patternType="solid">
        <fgColor rgb="FFFFF3CB"/>
        <bgColor rgb="FFFFFFFF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11" fillId="4" borderId="2" xfId="0" applyFont="1" applyFill="1" applyBorder="1" applyAlignment="1" applyProtection="1">
      <alignment vertical="center" wrapText="1"/>
      <protection locked="0"/>
    </xf>
    <xf numFmtId="2" fontId="0" fillId="4" borderId="2" xfId="0" applyNumberFormat="1" applyFill="1" applyBorder="1" applyProtection="1">
      <protection locked="0"/>
    </xf>
    <xf numFmtId="0" fontId="11" fillId="4" borderId="2" xfId="0" applyFont="1" applyFill="1" applyBorder="1" applyAlignment="1" applyProtection="1">
      <alignment horizontal="center" vertical="center" wrapText="1"/>
      <protection locked="0"/>
    </xf>
    <xf numFmtId="164" fontId="0" fillId="4" borderId="2" xfId="0" applyNumberFormat="1" applyFill="1" applyBorder="1" applyProtection="1">
      <protection locked="0"/>
    </xf>
    <xf numFmtId="1" fontId="0" fillId="4" borderId="2" xfId="0" applyNumberFormat="1" applyFill="1" applyBorder="1" applyProtection="1">
      <protection locked="0"/>
    </xf>
    <xf numFmtId="2" fontId="11" fillId="4" borderId="2" xfId="0" applyNumberFormat="1" applyFont="1" applyFill="1" applyBorder="1" applyAlignment="1" applyProtection="1">
      <alignment horizontal="center" vertical="center" wrapText="1"/>
      <protection locked="0"/>
    </xf>
    <xf numFmtId="0" fontId="0" fillId="4" borderId="2" xfId="0" applyFill="1" applyBorder="1" applyAlignment="1" applyProtection="1">
      <alignment horizontal="left" vertical="top" wrapText="1"/>
      <protection locked="0"/>
    </xf>
    <xf numFmtId="2" fontId="0" fillId="4" borderId="2" xfId="0" applyNumberFormat="1" applyFill="1" applyBorder="1" applyAlignment="1" applyProtection="1">
      <alignment horizontal="center" vertical="top"/>
      <protection locked="0"/>
    </xf>
    <xf numFmtId="164" fontId="0" fillId="4" borderId="2" xfId="0" applyNumberFormat="1" applyFill="1" applyBorder="1" applyAlignment="1" applyProtection="1">
      <alignment horizontal="center" vertical="top"/>
      <protection locked="0"/>
    </xf>
    <xf numFmtId="0" fontId="0" fillId="4" borderId="2" xfId="0" applyFill="1" applyBorder="1" applyAlignment="1" applyProtection="1">
      <alignment horizontal="center" vertical="top"/>
      <protection locked="0"/>
    </xf>
    <xf numFmtId="0" fontId="0" fillId="4" borderId="2" xfId="0" applyFill="1" applyBorder="1" applyAlignment="1" applyProtection="1">
      <alignment horizontal="center" vertical="center" wrapText="1"/>
      <protection locked="0"/>
    </xf>
    <xf numFmtId="1" fontId="0" fillId="2" borderId="2" xfId="0" applyNumberFormat="1" applyFill="1" applyBorder="1" applyAlignment="1" applyProtection="1">
      <alignment horizontal="center" vertical="center"/>
      <protection locked="0"/>
    </xf>
    <xf numFmtId="0" fontId="0" fillId="4" borderId="2" xfId="0" applyFill="1" applyBorder="1" applyAlignment="1" applyProtection="1">
      <alignment horizontal="center" vertical="center"/>
      <protection locked="0"/>
    </xf>
    <xf numFmtId="0" fontId="12" fillId="4" borderId="2" xfId="0" applyFont="1" applyFill="1" applyBorder="1" applyAlignment="1" applyProtection="1">
      <alignment horizontal="center"/>
      <protection locked="0"/>
    </xf>
    <xf numFmtId="0" fontId="13" fillId="4" borderId="2" xfId="0" applyFont="1" applyFill="1" applyBorder="1" applyAlignment="1" applyProtection="1">
      <alignment horizontal="center" vertical="top" wrapText="1"/>
      <protection locked="0"/>
    </xf>
    <xf numFmtId="0" fontId="14" fillId="4" borderId="2" xfId="0" applyFont="1" applyFill="1" applyBorder="1" applyAlignment="1" applyProtection="1">
      <alignment horizontal="center"/>
      <protection locked="0"/>
    </xf>
    <xf numFmtId="0" fontId="13" fillId="4" borderId="2" xfId="0" applyFont="1" applyFill="1" applyBorder="1" applyAlignment="1" applyProtection="1">
      <alignment vertical="top" wrapText="1"/>
      <protection locked="0"/>
    </xf>
    <xf numFmtId="0" fontId="14" fillId="4" borderId="2" xfId="0" applyFont="1" applyFill="1" applyBorder="1" applyAlignment="1" applyProtection="1">
      <alignment horizontal="center" vertical="top" wrapText="1"/>
      <protection locked="0"/>
    </xf>
    <xf numFmtId="0" fontId="12" fillId="5" borderId="2" xfId="0" applyNumberFormat="1" applyFont="1" applyFill="1" applyBorder="1" applyAlignment="1" applyProtection="1">
      <alignment horizontal="center"/>
      <protection locked="0"/>
    </xf>
    <xf numFmtId="0" fontId="15" fillId="4" borderId="2" xfId="0" applyFont="1" applyFill="1" applyBorder="1" applyProtection="1">
      <protection locked="0"/>
    </xf>
    <xf numFmtId="1" fontId="0" fillId="4" borderId="2" xfId="0" applyNumberFormat="1" applyFill="1" applyBorder="1" applyAlignment="1" applyProtection="1">
      <alignment horizontal="center" vertical="top"/>
      <protection locked="0"/>
    </xf>
    <xf numFmtId="0" fontId="13" fillId="4" borderId="2" xfId="0" applyFont="1" applyFill="1" applyBorder="1" applyAlignment="1" applyProtection="1">
      <alignment horizontal="center" wrapText="1"/>
      <protection locked="0"/>
    </xf>
    <xf numFmtId="1" fontId="0" fillId="0" borderId="23" xfId="0" applyNumberFormat="1" applyFill="1" applyBorder="1" applyAlignment="1" applyProtection="1">
      <alignment horizontal="center" vertical="top"/>
      <protection locked="0"/>
    </xf>
    <xf numFmtId="2" fontId="14" fillId="4" borderId="2" xfId="0" applyNumberFormat="1" applyFont="1" applyFill="1" applyBorder="1" applyAlignment="1" applyProtection="1">
      <alignment horizontal="center" vertical="top" wrapText="1"/>
      <protection locked="0"/>
    </xf>
    <xf numFmtId="2" fontId="15" fillId="4" borderId="2" xfId="0" applyNumberFormat="1" applyFont="1" applyFill="1" applyBorder="1" applyAlignment="1" applyProtection="1">
      <alignment horizontal="center"/>
      <protection locked="0"/>
    </xf>
    <xf numFmtId="0" fontId="16" fillId="4" borderId="2" xfId="0" applyFont="1" applyFill="1" applyBorder="1" applyAlignment="1" applyProtection="1">
      <alignment vertical="top" wrapText="1"/>
      <protection locked="0"/>
    </xf>
    <xf numFmtId="49" fontId="12" fillId="5" borderId="2" xfId="0" applyNumberFormat="1" applyFont="1" applyFill="1" applyBorder="1" applyAlignment="1" applyProtection="1">
      <alignment wrapText="1"/>
      <protection locked="0"/>
    </xf>
    <xf numFmtId="0" fontId="16" fillId="4" borderId="2" xfId="0" applyFont="1" applyFill="1" applyBorder="1" applyAlignment="1" applyProtection="1">
      <alignment horizontal="center" vertical="top" wrapText="1"/>
      <protection locked="0"/>
    </xf>
    <xf numFmtId="0" fontId="16" fillId="4" borderId="2" xfId="0" applyFont="1" applyFill="1" applyBorder="1" applyAlignment="1" applyProtection="1">
      <alignment horizontal="center" wrapText="1"/>
      <protection locked="0"/>
    </xf>
    <xf numFmtId="0" fontId="13" fillId="5" borderId="2" xfId="0" applyNumberFormat="1" applyFont="1" applyFill="1" applyBorder="1" applyAlignment="1" applyProtection="1">
      <alignment horizontal="center"/>
      <protection locked="0"/>
    </xf>
    <xf numFmtId="49" fontId="13" fillId="5" borderId="2" xfId="0" applyNumberFormat="1" applyFont="1" applyFill="1" applyBorder="1" applyAlignment="1" applyProtection="1">
      <alignment horizontal="center"/>
      <protection locked="0"/>
    </xf>
    <xf numFmtId="0" fontId="17" fillId="4" borderId="2" xfId="0" applyFont="1" applyFill="1" applyBorder="1" applyAlignment="1" applyProtection="1">
      <alignment horizontal="center"/>
      <protection locked="0"/>
    </xf>
    <xf numFmtId="2" fontId="13" fillId="4" borderId="2" xfId="0" applyNumberFormat="1" applyFont="1" applyFill="1" applyBorder="1" applyAlignment="1" applyProtection="1">
      <alignment horizontal="center" vertical="top" wrapText="1"/>
      <protection locked="0"/>
    </xf>
    <xf numFmtId="2" fontId="13" fillId="4" borderId="2" xfId="0" applyNumberFormat="1" applyFont="1" applyFill="1" applyBorder="1" applyAlignment="1" applyProtection="1">
      <alignment horizontal="center"/>
      <protection locked="0"/>
    </xf>
    <xf numFmtId="2" fontId="13" fillId="5" borderId="2" xfId="0" applyNumberFormat="1" applyFont="1" applyFill="1" applyBorder="1" applyAlignment="1" applyProtection="1">
      <alignment horizontal="center"/>
      <protection locked="0"/>
    </xf>
    <xf numFmtId="2" fontId="0" fillId="4" borderId="24" xfId="0" applyNumberFormat="1" applyFill="1" applyBorder="1" applyAlignment="1" applyProtection="1">
      <alignment horizontal="center" vertical="top"/>
      <protection locked="0"/>
    </xf>
    <xf numFmtId="164" fontId="0" fillId="4" borderId="24" xfId="0" applyNumberFormat="1" applyFill="1" applyBorder="1" applyAlignment="1" applyProtection="1">
      <alignment horizontal="center" vertical="top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0" fillId="0" borderId="2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zoomScale="96" zoomScaleNormal="96" workbookViewId="0">
      <pane xSplit="4" ySplit="5" topLeftCell="E132" activePane="bottomRight" state="frozen"/>
      <selection pane="topRight" activeCell="E1" sqref="E1"/>
      <selection pane="bottomLeft" activeCell="A6" sqref="A6"/>
      <selection pane="bottomRight" activeCell="M184" sqref="M184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100" t="s">
        <v>39</v>
      </c>
      <c r="D1" s="101"/>
      <c r="E1" s="101"/>
      <c r="F1" s="12" t="s">
        <v>16</v>
      </c>
      <c r="G1" s="2" t="s">
        <v>17</v>
      </c>
      <c r="H1" s="102" t="s">
        <v>40</v>
      </c>
      <c r="I1" s="102"/>
      <c r="J1" s="102"/>
      <c r="K1" s="102"/>
    </row>
    <row r="2" spans="1:12" ht="18">
      <c r="A2" s="35" t="s">
        <v>6</v>
      </c>
      <c r="C2" s="2"/>
      <c r="G2" s="2" t="s">
        <v>18</v>
      </c>
      <c r="H2" s="102" t="s">
        <v>41</v>
      </c>
      <c r="I2" s="102"/>
      <c r="J2" s="102"/>
      <c r="K2" s="102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>
        <v>2</v>
      </c>
      <c r="I3" s="48">
        <v>9</v>
      </c>
      <c r="J3" s="49">
        <v>2024</v>
      </c>
      <c r="K3" s="50"/>
    </row>
    <row r="4" spans="1:12" ht="13.5" thickBot="1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>
      <c r="A6" s="20">
        <v>1</v>
      </c>
      <c r="B6" s="21">
        <v>1</v>
      </c>
      <c r="C6" s="22" t="s">
        <v>20</v>
      </c>
      <c r="D6" s="5" t="s">
        <v>21</v>
      </c>
      <c r="E6" s="51" t="s">
        <v>42</v>
      </c>
      <c r="F6" s="53" t="s">
        <v>46</v>
      </c>
      <c r="G6" s="55">
        <v>10.07</v>
      </c>
      <c r="H6" s="56">
        <v>15</v>
      </c>
      <c r="I6" s="57">
        <v>10.37</v>
      </c>
      <c r="J6" s="55">
        <v>199.33</v>
      </c>
      <c r="K6" s="61">
        <v>189</v>
      </c>
      <c r="L6" s="62">
        <v>55</v>
      </c>
    </row>
    <row r="7" spans="1:12" ht="15">
      <c r="A7" s="23"/>
      <c r="B7" s="15"/>
      <c r="C7" s="11"/>
      <c r="D7" s="6"/>
      <c r="E7" s="52" t="s">
        <v>43</v>
      </c>
      <c r="F7" s="54">
        <v>180</v>
      </c>
      <c r="G7" s="58">
        <v>7.8</v>
      </c>
      <c r="H7" s="58">
        <v>7.7</v>
      </c>
      <c r="I7" s="59">
        <v>46.9</v>
      </c>
      <c r="J7" s="58">
        <v>289.3</v>
      </c>
      <c r="K7" s="6">
        <v>222</v>
      </c>
      <c r="L7" s="58">
        <v>9.15</v>
      </c>
    </row>
    <row r="8" spans="1:12" ht="15">
      <c r="A8" s="23"/>
      <c r="B8" s="15"/>
      <c r="C8" s="11"/>
      <c r="D8" s="7" t="s">
        <v>22</v>
      </c>
      <c r="E8" s="52" t="s">
        <v>44</v>
      </c>
      <c r="F8" s="54">
        <v>200</v>
      </c>
      <c r="G8" s="58">
        <v>0.1</v>
      </c>
      <c r="H8" s="58"/>
      <c r="I8" s="59">
        <v>9.1</v>
      </c>
      <c r="J8" s="58">
        <v>35.1</v>
      </c>
      <c r="K8" s="6">
        <v>274</v>
      </c>
      <c r="L8" s="58">
        <v>2.25</v>
      </c>
    </row>
    <row r="9" spans="1:12" ht="15">
      <c r="A9" s="23"/>
      <c r="B9" s="15"/>
      <c r="C9" s="11"/>
      <c r="D9" s="7" t="s">
        <v>23</v>
      </c>
      <c r="E9" s="52" t="s">
        <v>45</v>
      </c>
      <c r="F9" s="54">
        <v>50</v>
      </c>
      <c r="G9" s="60">
        <v>9.3000000000000007</v>
      </c>
      <c r="H9" s="58">
        <v>0.25</v>
      </c>
      <c r="I9" s="59">
        <v>14.7</v>
      </c>
      <c r="J9" s="54">
        <v>70</v>
      </c>
      <c r="K9" s="6">
        <v>11</v>
      </c>
      <c r="L9" s="58">
        <v>3.17</v>
      </c>
    </row>
    <row r="10" spans="1:12" ht="1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>
      <c r="A13" s="24"/>
      <c r="B13" s="17"/>
      <c r="C13" s="8"/>
      <c r="D13" s="18" t="s">
        <v>33</v>
      </c>
      <c r="E13" s="9"/>
      <c r="F13" s="19">
        <f>SUM(F6:F12)</f>
        <v>430</v>
      </c>
      <c r="G13" s="19">
        <f t="shared" ref="G13:J13" si="0">SUM(G6:G12)</f>
        <v>27.270000000000003</v>
      </c>
      <c r="H13" s="19">
        <f t="shared" si="0"/>
        <v>22.95</v>
      </c>
      <c r="I13" s="19">
        <f t="shared" si="0"/>
        <v>81.069999999999993</v>
      </c>
      <c r="J13" s="19">
        <f t="shared" si="0"/>
        <v>593.73</v>
      </c>
      <c r="K13" s="25"/>
      <c r="L13" s="19">
        <f t="shared" ref="L13" si="1">SUM(L6:L12)</f>
        <v>69.570000000000007</v>
      </c>
    </row>
    <row r="14" spans="1:12" ht="1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>
      <c r="A24" s="29">
        <f>A6</f>
        <v>1</v>
      </c>
      <c r="B24" s="30">
        <f>B6</f>
        <v>1</v>
      </c>
      <c r="C24" s="103" t="s">
        <v>4</v>
      </c>
      <c r="D24" s="104"/>
      <c r="E24" s="31"/>
      <c r="F24" s="32">
        <f>F13+F23</f>
        <v>430</v>
      </c>
      <c r="G24" s="32">
        <f t="shared" ref="G24:J24" si="4">G13+G23</f>
        <v>27.270000000000003</v>
      </c>
      <c r="H24" s="32">
        <f t="shared" si="4"/>
        <v>22.95</v>
      </c>
      <c r="I24" s="32">
        <f t="shared" si="4"/>
        <v>81.069999999999993</v>
      </c>
      <c r="J24" s="32">
        <f t="shared" si="4"/>
        <v>593.73</v>
      </c>
      <c r="K24" s="32"/>
      <c r="L24" s="32">
        <f t="shared" ref="L24" si="5">L13+L23</f>
        <v>69.570000000000007</v>
      </c>
    </row>
    <row r="25" spans="1:12" ht="15.75">
      <c r="A25" s="14">
        <v>1</v>
      </c>
      <c r="B25" s="15">
        <v>2</v>
      </c>
      <c r="C25" s="22" t="s">
        <v>20</v>
      </c>
      <c r="D25" s="5" t="s">
        <v>21</v>
      </c>
      <c r="E25" s="63" t="s">
        <v>47</v>
      </c>
      <c r="F25" s="40">
        <v>200</v>
      </c>
      <c r="G25" s="64">
        <v>4.26</v>
      </c>
      <c r="H25" s="64">
        <v>8.08</v>
      </c>
      <c r="I25" s="64">
        <v>31.1</v>
      </c>
      <c r="J25" s="64">
        <v>213.9</v>
      </c>
      <c r="K25" s="6">
        <v>241</v>
      </c>
      <c r="L25" s="65">
        <v>12.84</v>
      </c>
    </row>
    <row r="26" spans="1:12" ht="15.75">
      <c r="A26" s="14"/>
      <c r="B26" s="15"/>
      <c r="C26" s="11"/>
      <c r="D26" s="6"/>
      <c r="E26" s="63" t="s">
        <v>48</v>
      </c>
      <c r="F26" s="43" t="s">
        <v>51</v>
      </c>
      <c r="G26" s="64">
        <v>9.92</v>
      </c>
      <c r="H26" s="64">
        <v>11.21</v>
      </c>
      <c r="I26" s="64">
        <v>6.77</v>
      </c>
      <c r="J26" s="64">
        <v>167.48</v>
      </c>
      <c r="K26" s="44">
        <v>209</v>
      </c>
      <c r="L26" s="43">
        <v>43.8</v>
      </c>
    </row>
    <row r="27" spans="1:12" ht="15.75">
      <c r="A27" s="14"/>
      <c r="B27" s="15"/>
      <c r="C27" s="11"/>
      <c r="D27" s="7" t="s">
        <v>22</v>
      </c>
      <c r="E27" s="63" t="s">
        <v>49</v>
      </c>
      <c r="F27" s="43">
        <v>200</v>
      </c>
      <c r="G27" s="64">
        <v>7.0000000000000007E-2</v>
      </c>
      <c r="H27" s="64">
        <v>0.01</v>
      </c>
      <c r="I27" s="64">
        <v>15.31</v>
      </c>
      <c r="J27" s="64">
        <v>61.62</v>
      </c>
      <c r="K27" s="6">
        <v>294</v>
      </c>
      <c r="L27" s="68">
        <v>4.16</v>
      </c>
    </row>
    <row r="28" spans="1:12" ht="15.75">
      <c r="A28" s="14"/>
      <c r="B28" s="15"/>
      <c r="C28" s="11"/>
      <c r="D28" s="7" t="s">
        <v>23</v>
      </c>
      <c r="E28" s="63" t="s">
        <v>45</v>
      </c>
      <c r="F28" s="43">
        <v>50</v>
      </c>
      <c r="G28" s="66">
        <v>2.2999999999999998</v>
      </c>
      <c r="H28" s="64">
        <v>0.25</v>
      </c>
      <c r="I28" s="64">
        <v>14.7</v>
      </c>
      <c r="J28" s="67">
        <v>70</v>
      </c>
      <c r="K28" s="6">
        <v>1</v>
      </c>
      <c r="L28" s="68">
        <v>3.17</v>
      </c>
    </row>
    <row r="29" spans="1:12" ht="1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.75">
      <c r="A30" s="14"/>
      <c r="B30" s="15"/>
      <c r="C30" s="11"/>
      <c r="D30" s="6"/>
      <c r="E30" s="63" t="s">
        <v>50</v>
      </c>
      <c r="F30" s="43">
        <v>8</v>
      </c>
      <c r="G30" s="43"/>
      <c r="H30" s="43"/>
      <c r="I30" s="43"/>
      <c r="J30" s="43"/>
      <c r="K30" s="44"/>
      <c r="L30" s="43">
        <v>5.6</v>
      </c>
    </row>
    <row r="31" spans="1:12" ht="1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>
      <c r="A32" s="16"/>
      <c r="B32" s="17"/>
      <c r="C32" s="8"/>
      <c r="D32" s="18" t="s">
        <v>33</v>
      </c>
      <c r="E32" s="9"/>
      <c r="F32" s="19">
        <f>SUM(F25:F31)</f>
        <v>458</v>
      </c>
      <c r="G32" s="19">
        <f t="shared" ref="G32" si="6">SUM(G25:G31)</f>
        <v>16.55</v>
      </c>
      <c r="H32" s="19">
        <f t="shared" ref="H32" si="7">SUM(H25:H31)</f>
        <v>19.55</v>
      </c>
      <c r="I32" s="19">
        <f t="shared" ref="I32" si="8">SUM(I25:I31)</f>
        <v>67.88000000000001</v>
      </c>
      <c r="J32" s="19">
        <f t="shared" ref="J32:L32" si="9">SUM(J25:J31)</f>
        <v>513</v>
      </c>
      <c r="K32" s="25"/>
      <c r="L32" s="19">
        <f t="shared" si="9"/>
        <v>69.569999999999993</v>
      </c>
    </row>
    <row r="33" spans="1:12" ht="1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>
      <c r="A43" s="33">
        <f>A25</f>
        <v>1</v>
      </c>
      <c r="B43" s="33">
        <f>B25</f>
        <v>2</v>
      </c>
      <c r="C43" s="103" t="s">
        <v>4</v>
      </c>
      <c r="D43" s="104"/>
      <c r="E43" s="31"/>
      <c r="F43" s="32">
        <f>F32+F42</f>
        <v>458</v>
      </c>
      <c r="G43" s="32">
        <f t="shared" ref="G43" si="14">G32+G42</f>
        <v>16.55</v>
      </c>
      <c r="H43" s="32">
        <f t="shared" ref="H43" si="15">H32+H42</f>
        <v>19.55</v>
      </c>
      <c r="I43" s="32">
        <f t="shared" ref="I43" si="16">I32+I42</f>
        <v>67.88000000000001</v>
      </c>
      <c r="J43" s="32">
        <f t="shared" ref="J43:L43" si="17">J32+J42</f>
        <v>513</v>
      </c>
      <c r="K43" s="32"/>
      <c r="L43" s="32">
        <f t="shared" si="17"/>
        <v>69.569999999999993</v>
      </c>
    </row>
    <row r="44" spans="1:12" ht="15">
      <c r="A44" s="20">
        <v>1</v>
      </c>
      <c r="B44" s="21">
        <v>3</v>
      </c>
      <c r="C44" s="22" t="s">
        <v>20</v>
      </c>
      <c r="D44" s="5" t="s">
        <v>21</v>
      </c>
      <c r="E44" s="69" t="s">
        <v>52</v>
      </c>
      <c r="F44" s="73">
        <v>100</v>
      </c>
      <c r="G44" s="70">
        <v>11.12</v>
      </c>
      <c r="H44" s="71">
        <v>13.6</v>
      </c>
      <c r="I44" s="70">
        <v>9</v>
      </c>
      <c r="J44" s="58">
        <v>202.89</v>
      </c>
      <c r="K44" s="6">
        <v>202</v>
      </c>
      <c r="L44" s="58">
        <v>24.9</v>
      </c>
    </row>
    <row r="45" spans="1:12" ht="15">
      <c r="A45" s="23"/>
      <c r="B45" s="15"/>
      <c r="C45" s="11"/>
      <c r="D45" s="6"/>
      <c r="E45" s="52" t="s">
        <v>53</v>
      </c>
      <c r="F45" s="74">
        <v>150</v>
      </c>
      <c r="G45" s="58">
        <v>5.7</v>
      </c>
      <c r="H45" s="58">
        <v>5.47</v>
      </c>
      <c r="I45" s="58">
        <v>36.5</v>
      </c>
      <c r="J45" s="58">
        <v>218.1</v>
      </c>
      <c r="K45" s="6">
        <v>227</v>
      </c>
      <c r="L45" s="58">
        <v>10.88</v>
      </c>
    </row>
    <row r="46" spans="1:12" ht="15">
      <c r="A46" s="23"/>
      <c r="B46" s="15"/>
      <c r="C46" s="11"/>
      <c r="D46" s="7" t="s">
        <v>22</v>
      </c>
      <c r="E46" s="52" t="s">
        <v>44</v>
      </c>
      <c r="F46" s="74">
        <v>200</v>
      </c>
      <c r="G46" s="72">
        <v>0.1</v>
      </c>
      <c r="H46" s="72"/>
      <c r="I46" s="70">
        <v>9.1</v>
      </c>
      <c r="J46" s="60">
        <v>35</v>
      </c>
      <c r="K46" s="6">
        <v>283</v>
      </c>
      <c r="L46" s="58">
        <v>2.25</v>
      </c>
    </row>
    <row r="47" spans="1:12" ht="15">
      <c r="A47" s="23"/>
      <c r="B47" s="15"/>
      <c r="C47" s="11"/>
      <c r="D47" s="7" t="s">
        <v>23</v>
      </c>
      <c r="E47" s="52" t="s">
        <v>45</v>
      </c>
      <c r="F47" s="74">
        <v>30</v>
      </c>
      <c r="G47" s="60">
        <v>2.2999999999999998</v>
      </c>
      <c r="H47" s="58">
        <v>0.25</v>
      </c>
      <c r="I47" s="58">
        <v>14.7</v>
      </c>
      <c r="J47" s="54">
        <v>70</v>
      </c>
      <c r="K47" s="6">
        <v>1</v>
      </c>
      <c r="L47" s="58">
        <v>3.17</v>
      </c>
    </row>
    <row r="48" spans="1:12" ht="15.75">
      <c r="A48" s="23"/>
      <c r="B48" s="15"/>
      <c r="C48" s="11"/>
      <c r="D48" s="7" t="s">
        <v>24</v>
      </c>
      <c r="E48" s="52" t="s">
        <v>54</v>
      </c>
      <c r="F48" s="74">
        <v>119</v>
      </c>
      <c r="G48" s="75">
        <v>0.4</v>
      </c>
      <c r="H48" s="71">
        <v>0.4</v>
      </c>
      <c r="I48" s="71">
        <v>9.8000000000000007</v>
      </c>
      <c r="J48" s="76">
        <v>47</v>
      </c>
      <c r="K48" s="6"/>
      <c r="L48" s="58">
        <v>17.87</v>
      </c>
    </row>
    <row r="49" spans="1:12" ht="15">
      <c r="A49" s="23"/>
      <c r="B49" s="15"/>
      <c r="C49" s="11"/>
      <c r="D49" s="6"/>
      <c r="E49" s="42" t="s">
        <v>50</v>
      </c>
      <c r="F49" s="43">
        <v>15</v>
      </c>
      <c r="G49" s="77">
        <v>3.48</v>
      </c>
      <c r="H49" s="77">
        <v>4.4000000000000004</v>
      </c>
      <c r="I49" s="77"/>
      <c r="J49" s="77">
        <v>55</v>
      </c>
      <c r="K49" s="78">
        <v>42</v>
      </c>
      <c r="L49" s="43">
        <v>10.5</v>
      </c>
    </row>
    <row r="50" spans="1:12" ht="1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>
      <c r="A51" s="24"/>
      <c r="B51" s="17"/>
      <c r="C51" s="8"/>
      <c r="D51" s="18" t="s">
        <v>33</v>
      </c>
      <c r="E51" s="9"/>
      <c r="F51" s="19">
        <f>SUM(F44:F50)</f>
        <v>614</v>
      </c>
      <c r="G51" s="19">
        <f t="shared" ref="G51" si="18">SUM(G44:G50)</f>
        <v>23.1</v>
      </c>
      <c r="H51" s="19">
        <f t="shared" ref="H51" si="19">SUM(H44:H50)</f>
        <v>24.119999999999997</v>
      </c>
      <c r="I51" s="19">
        <f t="shared" ref="I51" si="20">SUM(I44:I50)</f>
        <v>79.099999999999994</v>
      </c>
      <c r="J51" s="19">
        <f t="shared" ref="J51:L51" si="21">SUM(J44:J50)</f>
        <v>627.99</v>
      </c>
      <c r="K51" s="25"/>
      <c r="L51" s="19">
        <f t="shared" si="21"/>
        <v>69.570000000000007</v>
      </c>
    </row>
    <row r="52" spans="1:12" ht="1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>
      <c r="A62" s="29">
        <f>A44</f>
        <v>1</v>
      </c>
      <c r="B62" s="30">
        <f>B44</f>
        <v>3</v>
      </c>
      <c r="C62" s="103" t="s">
        <v>4</v>
      </c>
      <c r="D62" s="104"/>
      <c r="E62" s="31"/>
      <c r="F62" s="32">
        <f>F51+F61</f>
        <v>614</v>
      </c>
      <c r="G62" s="32">
        <f t="shared" ref="G62" si="26">G51+G61</f>
        <v>23.1</v>
      </c>
      <c r="H62" s="32">
        <f t="shared" ref="H62" si="27">H51+H61</f>
        <v>24.119999999999997</v>
      </c>
      <c r="I62" s="32">
        <f t="shared" ref="I62" si="28">I51+I61</f>
        <v>79.099999999999994</v>
      </c>
      <c r="J62" s="32">
        <f t="shared" ref="J62:L62" si="29">J51+J61</f>
        <v>627.99</v>
      </c>
      <c r="K62" s="32"/>
      <c r="L62" s="32">
        <f t="shared" si="29"/>
        <v>69.570000000000007</v>
      </c>
    </row>
    <row r="63" spans="1:12" ht="15">
      <c r="A63" s="20">
        <v>1</v>
      </c>
      <c r="B63" s="21">
        <v>4</v>
      </c>
      <c r="C63" s="22" t="s">
        <v>20</v>
      </c>
      <c r="D63" s="5" t="s">
        <v>21</v>
      </c>
      <c r="E63" s="79" t="s">
        <v>55</v>
      </c>
      <c r="F63" s="40"/>
      <c r="G63" s="77">
        <v>17.100000000000001</v>
      </c>
      <c r="H63" s="77">
        <v>21.4</v>
      </c>
      <c r="I63" s="77">
        <v>28.4</v>
      </c>
      <c r="J63" s="40">
        <v>377</v>
      </c>
      <c r="K63" s="41">
        <v>131</v>
      </c>
      <c r="L63" s="40">
        <v>37.200000000000003</v>
      </c>
    </row>
    <row r="64" spans="1:12" ht="15">
      <c r="A64" s="23"/>
      <c r="B64" s="15"/>
      <c r="C64" s="11"/>
      <c r="D64" s="6"/>
      <c r="E64" s="79"/>
      <c r="F64" s="43"/>
      <c r="G64" s="77"/>
      <c r="H64" s="77"/>
      <c r="I64" s="77"/>
      <c r="J64" s="43"/>
      <c r="K64" s="44"/>
      <c r="L64" s="43"/>
    </row>
    <row r="65" spans="1:12" ht="15">
      <c r="A65" s="23"/>
      <c r="B65" s="15"/>
      <c r="C65" s="11"/>
      <c r="D65" s="7" t="s">
        <v>22</v>
      </c>
      <c r="E65" s="79" t="s">
        <v>56</v>
      </c>
      <c r="F65" s="43"/>
      <c r="G65" s="77">
        <v>1.4</v>
      </c>
      <c r="H65" s="77">
        <v>1.6</v>
      </c>
      <c r="I65" s="77">
        <v>17.3</v>
      </c>
      <c r="J65" s="77">
        <v>89.32</v>
      </c>
      <c r="K65" s="70">
        <v>296</v>
      </c>
      <c r="L65" s="80">
        <v>6.21</v>
      </c>
    </row>
    <row r="66" spans="1:12" ht="15">
      <c r="A66" s="23"/>
      <c r="B66" s="15"/>
      <c r="C66" s="11"/>
      <c r="D66" s="7" t="s">
        <v>23</v>
      </c>
      <c r="E66" s="79" t="s">
        <v>45</v>
      </c>
      <c r="F66" s="43"/>
      <c r="G66" s="77">
        <v>2.2999999999999998</v>
      </c>
      <c r="H66" s="77">
        <v>0.25</v>
      </c>
      <c r="I66" s="77">
        <v>14.7</v>
      </c>
      <c r="J66" s="77">
        <v>70</v>
      </c>
      <c r="K66" s="70">
        <v>1</v>
      </c>
      <c r="L66" s="77">
        <v>3.17</v>
      </c>
    </row>
    <row r="67" spans="1:12" ht="15.75">
      <c r="A67" s="23"/>
      <c r="B67" s="15"/>
      <c r="C67" s="11"/>
      <c r="D67" s="7" t="s">
        <v>24</v>
      </c>
      <c r="E67" s="69" t="s">
        <v>54</v>
      </c>
      <c r="F67" s="43"/>
      <c r="G67" s="75">
        <v>0.4</v>
      </c>
      <c r="H67" s="71">
        <v>0.4</v>
      </c>
      <c r="I67" s="71">
        <v>9.8000000000000007</v>
      </c>
      <c r="J67" s="76">
        <v>47</v>
      </c>
      <c r="K67" s="44"/>
      <c r="L67" s="81">
        <v>22.99</v>
      </c>
    </row>
    <row r="68" spans="1:12" ht="1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21.2</v>
      </c>
      <c r="H70" s="19">
        <f t="shared" ref="H70" si="31">SUM(H63:H69)</f>
        <v>23.65</v>
      </c>
      <c r="I70" s="19">
        <f t="shared" ref="I70" si="32">SUM(I63:I69)</f>
        <v>70.2</v>
      </c>
      <c r="J70" s="19">
        <f t="shared" ref="J70:L70" si="33">SUM(J63:J69)</f>
        <v>583.31999999999994</v>
      </c>
      <c r="K70" s="25"/>
      <c r="L70" s="19">
        <f t="shared" si="33"/>
        <v>69.570000000000007</v>
      </c>
    </row>
    <row r="71" spans="1:12" ht="1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>
      <c r="A81" s="29">
        <f>A63</f>
        <v>1</v>
      </c>
      <c r="B81" s="30">
        <f>B63</f>
        <v>4</v>
      </c>
      <c r="C81" s="103" t="s">
        <v>4</v>
      </c>
      <c r="D81" s="104"/>
      <c r="E81" s="31"/>
      <c r="F81" s="32">
        <f>F70+F80</f>
        <v>0</v>
      </c>
      <c r="G81" s="32">
        <f t="shared" ref="G81" si="38">G70+G80</f>
        <v>21.2</v>
      </c>
      <c r="H81" s="32">
        <f t="shared" ref="H81" si="39">H70+H80</f>
        <v>23.65</v>
      </c>
      <c r="I81" s="32">
        <f t="shared" ref="I81" si="40">I70+I80</f>
        <v>70.2</v>
      </c>
      <c r="J81" s="32">
        <f t="shared" ref="J81:L81" si="41">J70+J80</f>
        <v>583.31999999999994</v>
      </c>
      <c r="K81" s="32"/>
      <c r="L81" s="32">
        <f t="shared" si="41"/>
        <v>69.570000000000007</v>
      </c>
    </row>
    <row r="82" spans="1:12" ht="15">
      <c r="A82" s="20">
        <v>1</v>
      </c>
      <c r="B82" s="21">
        <v>5</v>
      </c>
      <c r="C82" s="22" t="s">
        <v>20</v>
      </c>
      <c r="D82" s="5" t="s">
        <v>21</v>
      </c>
      <c r="E82" s="79" t="s">
        <v>57</v>
      </c>
      <c r="F82" s="40" t="s">
        <v>60</v>
      </c>
      <c r="G82" s="77">
        <v>5.0999999999999996</v>
      </c>
      <c r="H82" s="77">
        <v>6.62</v>
      </c>
      <c r="I82" s="77">
        <v>32.61</v>
      </c>
      <c r="J82" s="77">
        <v>210.13</v>
      </c>
      <c r="K82" s="83">
        <v>114</v>
      </c>
      <c r="L82" s="80">
        <v>19.239999999999998</v>
      </c>
    </row>
    <row r="83" spans="1:12" ht="15.75">
      <c r="A83" s="23"/>
      <c r="B83" s="15"/>
      <c r="C83" s="11"/>
      <c r="D83" s="6" t="s">
        <v>26</v>
      </c>
      <c r="E83" s="82" t="s">
        <v>61</v>
      </c>
      <c r="F83" s="43"/>
      <c r="G83" s="43"/>
      <c r="H83" s="43"/>
      <c r="I83" s="43"/>
      <c r="J83" s="43"/>
      <c r="K83" s="44"/>
      <c r="L83" s="43">
        <v>1.67</v>
      </c>
    </row>
    <row r="84" spans="1:12" ht="15">
      <c r="A84" s="23"/>
      <c r="B84" s="15"/>
      <c r="C84" s="11"/>
      <c r="D84" s="7" t="s">
        <v>22</v>
      </c>
      <c r="E84" s="79" t="s">
        <v>44</v>
      </c>
      <c r="F84" s="43">
        <v>200</v>
      </c>
      <c r="G84" s="77">
        <v>0.1</v>
      </c>
      <c r="H84" s="77"/>
      <c r="I84" s="77">
        <v>9.1</v>
      </c>
      <c r="J84" s="77">
        <v>35</v>
      </c>
      <c r="K84" s="83">
        <v>274</v>
      </c>
      <c r="L84" s="80">
        <v>2.25</v>
      </c>
    </row>
    <row r="85" spans="1:12" ht="15">
      <c r="A85" s="23"/>
      <c r="B85" s="15"/>
      <c r="C85" s="11"/>
      <c r="D85" s="7" t="s">
        <v>23</v>
      </c>
      <c r="E85" s="79" t="s">
        <v>45</v>
      </c>
      <c r="F85" s="43">
        <v>50</v>
      </c>
      <c r="G85" s="77">
        <v>2.2999999999999998</v>
      </c>
      <c r="H85" s="77">
        <v>0.25</v>
      </c>
      <c r="I85" s="77">
        <v>14.7</v>
      </c>
      <c r="J85" s="77">
        <v>70</v>
      </c>
      <c r="K85" s="44">
        <v>1</v>
      </c>
      <c r="L85" s="77">
        <v>3.17</v>
      </c>
    </row>
    <row r="86" spans="1:12" ht="15.75">
      <c r="A86" s="23"/>
      <c r="B86" s="15"/>
      <c r="C86" s="11"/>
      <c r="D86" s="7" t="s">
        <v>24</v>
      </c>
      <c r="E86" s="82" t="s">
        <v>59</v>
      </c>
      <c r="F86" s="43">
        <v>138</v>
      </c>
      <c r="G86" s="75">
        <v>0.4</v>
      </c>
      <c r="H86" s="71">
        <v>0.4</v>
      </c>
      <c r="I86" s="71">
        <v>9.8000000000000007</v>
      </c>
      <c r="J86" s="76">
        <v>47</v>
      </c>
      <c r="K86" s="44"/>
      <c r="L86" s="43">
        <v>20.74</v>
      </c>
    </row>
    <row r="87" spans="1:12" ht="15">
      <c r="A87" s="23"/>
      <c r="B87" s="15"/>
      <c r="C87" s="11"/>
      <c r="D87" s="6"/>
      <c r="E87" s="79" t="s">
        <v>58</v>
      </c>
      <c r="F87" s="43">
        <v>100</v>
      </c>
      <c r="G87" s="84">
        <v>9.56</v>
      </c>
      <c r="H87" s="84">
        <v>2.56</v>
      </c>
      <c r="I87" s="84">
        <v>3.6</v>
      </c>
      <c r="J87" s="84">
        <v>49.6</v>
      </c>
      <c r="K87" s="44"/>
      <c r="L87" s="43">
        <v>12</v>
      </c>
    </row>
    <row r="88" spans="1:12" ht="15.75">
      <c r="A88" s="23"/>
      <c r="B88" s="15"/>
      <c r="C88" s="11"/>
      <c r="D88" s="6"/>
      <c r="E88" s="82" t="s">
        <v>50</v>
      </c>
      <c r="F88" s="43">
        <v>15</v>
      </c>
      <c r="G88" s="77">
        <v>3.48</v>
      </c>
      <c r="H88" s="77">
        <v>4.4000000000000004</v>
      </c>
      <c r="I88" s="77"/>
      <c r="J88" s="43">
        <v>55</v>
      </c>
      <c r="K88" s="44">
        <v>42</v>
      </c>
      <c r="L88" s="43">
        <v>10.5</v>
      </c>
    </row>
    <row r="89" spans="1:12" ht="15">
      <c r="A89" s="24"/>
      <c r="B89" s="17"/>
      <c r="C89" s="8"/>
      <c r="D89" s="18" t="s">
        <v>33</v>
      </c>
      <c r="E89" s="9"/>
      <c r="F89" s="19">
        <f>SUM(F82:F88)</f>
        <v>503</v>
      </c>
      <c r="G89" s="19">
        <f t="shared" ref="G89" si="42">SUM(G82:G88)</f>
        <v>20.94</v>
      </c>
      <c r="H89" s="19">
        <f t="shared" ref="H89" si="43">SUM(H82:H88)</f>
        <v>14.23</v>
      </c>
      <c r="I89" s="19">
        <f t="shared" ref="I89" si="44">SUM(I82:I88)</f>
        <v>69.809999999999988</v>
      </c>
      <c r="J89" s="19">
        <f t="shared" ref="J89:L89" si="45">SUM(J82:J88)</f>
        <v>466.73</v>
      </c>
      <c r="K89" s="25"/>
      <c r="L89" s="19">
        <f t="shared" si="45"/>
        <v>69.569999999999993</v>
      </c>
    </row>
    <row r="90" spans="1:12" ht="15.7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82"/>
      <c r="F90" s="43"/>
      <c r="G90" s="43"/>
      <c r="H90" s="43"/>
      <c r="I90" s="43"/>
      <c r="J90" s="43"/>
      <c r="K90" s="44"/>
      <c r="L90" s="43"/>
    </row>
    <row r="91" spans="1:12" ht="1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>
      <c r="A100" s="29">
        <f>A82</f>
        <v>1</v>
      </c>
      <c r="B100" s="30">
        <f>B82</f>
        <v>5</v>
      </c>
      <c r="C100" s="103" t="s">
        <v>4</v>
      </c>
      <c r="D100" s="104"/>
      <c r="E100" s="31"/>
      <c r="F100" s="32">
        <f>F89+F99</f>
        <v>503</v>
      </c>
      <c r="G100" s="32">
        <f t="shared" ref="G100" si="50">G89+G99</f>
        <v>20.94</v>
      </c>
      <c r="H100" s="32">
        <f t="shared" ref="H100" si="51">H89+H99</f>
        <v>14.23</v>
      </c>
      <c r="I100" s="32">
        <f t="shared" ref="I100" si="52">I89+I99</f>
        <v>69.809999999999988</v>
      </c>
      <c r="J100" s="32">
        <f t="shared" ref="J100:L100" si="53">J89+J99</f>
        <v>466.73</v>
      </c>
      <c r="K100" s="32"/>
      <c r="L100" s="32">
        <f t="shared" si="53"/>
        <v>69.569999999999993</v>
      </c>
    </row>
    <row r="101" spans="1:12" ht="15">
      <c r="A101" s="20">
        <v>2</v>
      </c>
      <c r="B101" s="21">
        <v>1</v>
      </c>
      <c r="C101" s="22" t="s">
        <v>20</v>
      </c>
      <c r="D101" s="5" t="s">
        <v>21</v>
      </c>
      <c r="E101" s="79" t="s">
        <v>62</v>
      </c>
      <c r="F101" s="40">
        <v>160</v>
      </c>
      <c r="G101" s="77">
        <v>7.61</v>
      </c>
      <c r="H101" s="77">
        <v>12.62</v>
      </c>
      <c r="I101" s="77">
        <v>26.13</v>
      </c>
      <c r="J101" s="40"/>
      <c r="K101" s="41">
        <v>213</v>
      </c>
      <c r="L101" s="80">
        <v>19.5</v>
      </c>
    </row>
    <row r="102" spans="1:12" ht="1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80"/>
    </row>
    <row r="103" spans="1:12" ht="15">
      <c r="A103" s="23"/>
      <c r="B103" s="15"/>
      <c r="C103" s="11"/>
      <c r="D103" s="7" t="s">
        <v>22</v>
      </c>
      <c r="E103" s="79" t="s">
        <v>63</v>
      </c>
      <c r="F103" s="77">
        <v>200</v>
      </c>
      <c r="G103" s="77">
        <v>3.7</v>
      </c>
      <c r="H103" s="77">
        <v>3.9</v>
      </c>
      <c r="I103" s="77">
        <v>25.9</v>
      </c>
      <c r="J103" s="77">
        <v>153</v>
      </c>
      <c r="K103" s="85">
        <v>269</v>
      </c>
      <c r="L103" s="80">
        <v>12.34</v>
      </c>
    </row>
    <row r="104" spans="1:12" ht="15">
      <c r="A104" s="23"/>
      <c r="B104" s="15"/>
      <c r="C104" s="11"/>
      <c r="D104" s="7" t="s">
        <v>23</v>
      </c>
      <c r="E104" s="79" t="s">
        <v>45</v>
      </c>
      <c r="F104" s="77">
        <v>60</v>
      </c>
      <c r="G104" s="77">
        <v>2.2999999999999998</v>
      </c>
      <c r="H104" s="77">
        <v>0.25</v>
      </c>
      <c r="I104" s="77">
        <v>14.7</v>
      </c>
      <c r="J104" s="77">
        <v>70.3</v>
      </c>
      <c r="K104" s="85">
        <v>1</v>
      </c>
      <c r="L104" s="86">
        <v>3.17</v>
      </c>
    </row>
    <row r="105" spans="1:12" ht="15.75">
      <c r="A105" s="23"/>
      <c r="B105" s="15"/>
      <c r="C105" s="11"/>
      <c r="D105" s="7" t="s">
        <v>24</v>
      </c>
      <c r="E105" s="79" t="s">
        <v>54</v>
      </c>
      <c r="F105" s="77">
        <v>132</v>
      </c>
      <c r="G105" s="77">
        <v>0.4</v>
      </c>
      <c r="H105" s="77">
        <v>0.4</v>
      </c>
      <c r="I105" s="77">
        <v>10</v>
      </c>
      <c r="J105" s="76">
        <v>47</v>
      </c>
      <c r="K105" s="44"/>
      <c r="L105" s="87">
        <v>23.56</v>
      </c>
    </row>
    <row r="106" spans="1:12" ht="15">
      <c r="A106" s="23"/>
      <c r="B106" s="15"/>
      <c r="C106" s="11"/>
      <c r="D106" s="6"/>
      <c r="E106" s="79" t="s">
        <v>64</v>
      </c>
      <c r="F106" s="77">
        <v>10</v>
      </c>
      <c r="G106" s="77">
        <v>0.1</v>
      </c>
      <c r="H106" s="77">
        <v>7.2</v>
      </c>
      <c r="I106" s="77">
        <v>0.1</v>
      </c>
      <c r="J106" s="77">
        <v>66</v>
      </c>
      <c r="K106" s="44">
        <v>365</v>
      </c>
      <c r="L106" s="86">
        <v>11</v>
      </c>
    </row>
    <row r="107" spans="1:12" ht="1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>
      <c r="A108" s="24"/>
      <c r="B108" s="17"/>
      <c r="C108" s="8"/>
      <c r="D108" s="18" t="s">
        <v>33</v>
      </c>
      <c r="E108" s="9"/>
      <c r="F108" s="19">
        <f>SUM(F101:F107)</f>
        <v>562</v>
      </c>
      <c r="G108" s="19">
        <f t="shared" ref="G108:J108" si="54">SUM(G101:G107)</f>
        <v>14.11</v>
      </c>
      <c r="H108" s="19">
        <f t="shared" si="54"/>
        <v>24.369999999999997</v>
      </c>
      <c r="I108" s="19">
        <f t="shared" si="54"/>
        <v>76.83</v>
      </c>
      <c r="J108" s="19">
        <f t="shared" si="54"/>
        <v>336.3</v>
      </c>
      <c r="K108" s="25"/>
      <c r="L108" s="19">
        <f t="shared" ref="L108" si="55">SUM(L101:L107)</f>
        <v>69.569999999999993</v>
      </c>
    </row>
    <row r="109" spans="1:12" ht="1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thickBot="1">
      <c r="A119" s="29">
        <f>A101</f>
        <v>2</v>
      </c>
      <c r="B119" s="30">
        <f>B101</f>
        <v>1</v>
      </c>
      <c r="C119" s="103" t="s">
        <v>4</v>
      </c>
      <c r="D119" s="104"/>
      <c r="E119" s="31"/>
      <c r="F119" s="32">
        <f>F108+F118</f>
        <v>562</v>
      </c>
      <c r="G119" s="32">
        <f t="shared" ref="G119" si="58">G108+G118</f>
        <v>14.11</v>
      </c>
      <c r="H119" s="32">
        <f t="shared" ref="H119" si="59">H108+H118</f>
        <v>24.369999999999997</v>
      </c>
      <c r="I119" s="32">
        <f t="shared" ref="I119" si="60">I108+I118</f>
        <v>76.83</v>
      </c>
      <c r="J119" s="32">
        <f t="shared" ref="J119:L119" si="61">J108+J118</f>
        <v>336.3</v>
      </c>
      <c r="K119" s="32"/>
      <c r="L119" s="32">
        <f t="shared" si="61"/>
        <v>69.569999999999993</v>
      </c>
    </row>
    <row r="120" spans="1:12" ht="15">
      <c r="A120" s="14">
        <v>2</v>
      </c>
      <c r="B120" s="15">
        <v>2</v>
      </c>
      <c r="C120" s="22" t="s">
        <v>20</v>
      </c>
      <c r="D120" s="5" t="s">
        <v>21</v>
      </c>
      <c r="E120" s="88" t="s">
        <v>65</v>
      </c>
      <c r="F120" s="90">
        <v>70</v>
      </c>
      <c r="G120" s="90">
        <v>8.4</v>
      </c>
      <c r="H120" s="90">
        <v>13.28</v>
      </c>
      <c r="I120" s="90">
        <v>10.07</v>
      </c>
      <c r="J120" s="90">
        <v>193.38</v>
      </c>
      <c r="K120" s="85">
        <v>202</v>
      </c>
      <c r="L120" s="86">
        <v>40</v>
      </c>
    </row>
    <row r="121" spans="1:12" ht="15">
      <c r="A121" s="14"/>
      <c r="B121" s="15"/>
      <c r="C121" s="11"/>
      <c r="D121" s="6"/>
      <c r="E121" s="88" t="s">
        <v>43</v>
      </c>
      <c r="F121" s="90" t="s">
        <v>67</v>
      </c>
      <c r="G121" s="90">
        <v>8.0299999999999994</v>
      </c>
      <c r="H121" s="90">
        <v>4.5999999999999996</v>
      </c>
      <c r="I121" s="90">
        <v>32</v>
      </c>
      <c r="J121" s="90">
        <v>200.8</v>
      </c>
      <c r="K121" s="85">
        <v>221</v>
      </c>
      <c r="L121" s="86">
        <v>7.54</v>
      </c>
    </row>
    <row r="122" spans="1:12" ht="15">
      <c r="A122" s="14"/>
      <c r="B122" s="15"/>
      <c r="C122" s="11"/>
      <c r="D122" s="7" t="s">
        <v>22</v>
      </c>
      <c r="E122" s="88" t="s">
        <v>44</v>
      </c>
      <c r="F122" s="90">
        <v>200</v>
      </c>
      <c r="G122" s="90">
        <v>0.1</v>
      </c>
      <c r="H122" s="90"/>
      <c r="I122" s="90">
        <v>9.1</v>
      </c>
      <c r="J122" s="90">
        <v>35</v>
      </c>
      <c r="K122" s="85">
        <v>274</v>
      </c>
      <c r="L122" s="80">
        <v>2.25</v>
      </c>
    </row>
    <row r="123" spans="1:12" ht="15">
      <c r="A123" s="14"/>
      <c r="B123" s="15"/>
      <c r="C123" s="11"/>
      <c r="D123" s="7" t="s">
        <v>23</v>
      </c>
      <c r="E123" s="88" t="s">
        <v>45</v>
      </c>
      <c r="F123" s="90">
        <v>60</v>
      </c>
      <c r="G123" s="90">
        <v>2.2999999999999998</v>
      </c>
      <c r="H123" s="90">
        <v>0.25</v>
      </c>
      <c r="I123" s="90">
        <v>14.7</v>
      </c>
      <c r="J123" s="90">
        <v>70.3</v>
      </c>
      <c r="K123" s="85">
        <v>1</v>
      </c>
      <c r="L123" s="86">
        <v>3.17</v>
      </c>
    </row>
    <row r="124" spans="1:12" ht="15">
      <c r="A124" s="14"/>
      <c r="B124" s="15"/>
      <c r="C124" s="11"/>
      <c r="D124" s="7" t="s">
        <v>24</v>
      </c>
      <c r="E124" s="88" t="s">
        <v>58</v>
      </c>
      <c r="F124" s="90">
        <v>0.1</v>
      </c>
      <c r="G124" s="91">
        <v>9.56</v>
      </c>
      <c r="H124" s="91">
        <v>2.56</v>
      </c>
      <c r="I124" s="91">
        <v>3.6</v>
      </c>
      <c r="J124" s="91">
        <v>49.6</v>
      </c>
      <c r="K124" s="44"/>
      <c r="L124" s="86">
        <v>12</v>
      </c>
    </row>
    <row r="125" spans="1:12" ht="15.75">
      <c r="A125" s="14"/>
      <c r="B125" s="15"/>
      <c r="C125" s="11"/>
      <c r="D125" s="6"/>
      <c r="E125" s="89" t="s">
        <v>66</v>
      </c>
      <c r="F125" s="81">
        <v>8.0000000000000002E-3</v>
      </c>
      <c r="G125" s="43"/>
      <c r="H125" s="43"/>
      <c r="I125" s="43"/>
      <c r="J125" s="43"/>
      <c r="K125" s="44"/>
      <c r="L125" s="81">
        <v>4.6100000000000003</v>
      </c>
    </row>
    <row r="126" spans="1:12" ht="1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>
      <c r="A127" s="16"/>
      <c r="B127" s="17"/>
      <c r="C127" s="8"/>
      <c r="D127" s="18" t="s">
        <v>33</v>
      </c>
      <c r="E127" s="9"/>
      <c r="F127" s="19">
        <f>SUM(F120:F126)</f>
        <v>330.108</v>
      </c>
      <c r="G127" s="19">
        <f t="shared" ref="G127:J127" si="62">SUM(G120:G126)</f>
        <v>28.39</v>
      </c>
      <c r="H127" s="19">
        <f t="shared" si="62"/>
        <v>20.689999999999998</v>
      </c>
      <c r="I127" s="19">
        <f t="shared" si="62"/>
        <v>69.47</v>
      </c>
      <c r="J127" s="19">
        <f t="shared" si="62"/>
        <v>549.08000000000004</v>
      </c>
      <c r="K127" s="25"/>
      <c r="L127" s="19">
        <f t="shared" ref="L127" si="63">SUM(L120:L126)</f>
        <v>69.570000000000007</v>
      </c>
    </row>
    <row r="128" spans="1:12" ht="1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.75" thickBot="1">
      <c r="A138" s="33">
        <f>A120</f>
        <v>2</v>
      </c>
      <c r="B138" s="33">
        <f>B120</f>
        <v>2</v>
      </c>
      <c r="C138" s="103" t="s">
        <v>4</v>
      </c>
      <c r="D138" s="104"/>
      <c r="E138" s="31"/>
      <c r="F138" s="32">
        <f>F127+F137</f>
        <v>330.108</v>
      </c>
      <c r="G138" s="32">
        <f t="shared" ref="G138" si="66">G127+G137</f>
        <v>28.39</v>
      </c>
      <c r="H138" s="32">
        <f t="shared" ref="H138" si="67">H127+H137</f>
        <v>20.689999999999998</v>
      </c>
      <c r="I138" s="32">
        <f t="shared" ref="I138" si="68">I127+I137</f>
        <v>69.47</v>
      </c>
      <c r="J138" s="32">
        <f t="shared" ref="J138:L138" si="69">J127+J137</f>
        <v>549.08000000000004</v>
      </c>
      <c r="K138" s="32"/>
      <c r="L138" s="32">
        <f t="shared" si="69"/>
        <v>69.570000000000007</v>
      </c>
    </row>
    <row r="139" spans="1:12" ht="15">
      <c r="A139" s="20">
        <v>2</v>
      </c>
      <c r="B139" s="21">
        <v>3</v>
      </c>
      <c r="C139" s="22" t="s">
        <v>20</v>
      </c>
      <c r="D139" s="5" t="s">
        <v>21</v>
      </c>
      <c r="E139" s="79" t="s">
        <v>68</v>
      </c>
      <c r="F139" s="40" t="s">
        <v>70</v>
      </c>
      <c r="G139" s="77">
        <v>7.5</v>
      </c>
      <c r="H139" s="77">
        <v>7.1</v>
      </c>
      <c r="I139" s="77">
        <v>68.900000000000006</v>
      </c>
      <c r="J139" s="40">
        <v>365</v>
      </c>
      <c r="K139" s="41">
        <v>179</v>
      </c>
      <c r="L139" s="80">
        <v>15.35</v>
      </c>
    </row>
    <row r="140" spans="1:12" ht="1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80"/>
    </row>
    <row r="141" spans="1:12" ht="15">
      <c r="A141" s="23"/>
      <c r="B141" s="15"/>
      <c r="C141" s="11"/>
      <c r="D141" s="7" t="s">
        <v>22</v>
      </c>
      <c r="E141" s="79" t="s">
        <v>44</v>
      </c>
      <c r="F141" s="77">
        <v>200</v>
      </c>
      <c r="G141" s="77">
        <v>0.1</v>
      </c>
      <c r="H141" s="77"/>
      <c r="I141" s="77">
        <v>9.1</v>
      </c>
      <c r="J141" s="95">
        <v>35</v>
      </c>
      <c r="K141" s="85">
        <v>283</v>
      </c>
      <c r="L141" s="80">
        <v>2.25</v>
      </c>
    </row>
    <row r="142" spans="1:12" ht="15.75" customHeight="1">
      <c r="A142" s="23"/>
      <c r="B142" s="15"/>
      <c r="C142" s="11"/>
      <c r="D142" s="7" t="s">
        <v>23</v>
      </c>
      <c r="E142" s="79" t="s">
        <v>45</v>
      </c>
      <c r="F142" s="77">
        <v>50</v>
      </c>
      <c r="G142" s="77">
        <v>2.2999999999999998</v>
      </c>
      <c r="H142" s="77">
        <v>0.25</v>
      </c>
      <c r="I142" s="77">
        <v>14.7</v>
      </c>
      <c r="J142" s="95">
        <v>70.3</v>
      </c>
      <c r="K142" s="85">
        <v>1</v>
      </c>
      <c r="L142" s="86">
        <v>3.17</v>
      </c>
    </row>
    <row r="143" spans="1:12" ht="15">
      <c r="A143" s="23"/>
      <c r="B143" s="15"/>
      <c r="C143" s="11"/>
      <c r="D143" s="7" t="s">
        <v>24</v>
      </c>
      <c r="E143" s="42" t="s">
        <v>54</v>
      </c>
      <c r="F143" s="77">
        <v>160</v>
      </c>
      <c r="G143" s="77">
        <v>0.4</v>
      </c>
      <c r="H143" s="77">
        <v>0.4</v>
      </c>
      <c r="I143" s="77">
        <v>9.8000000000000007</v>
      </c>
      <c r="J143" s="96">
        <v>47</v>
      </c>
      <c r="K143" s="44"/>
      <c r="L143" s="80">
        <v>24</v>
      </c>
    </row>
    <row r="144" spans="1:12" ht="15">
      <c r="A144" s="23"/>
      <c r="B144" s="15"/>
      <c r="C144" s="11"/>
      <c r="D144" s="6"/>
      <c r="E144" s="79" t="s">
        <v>64</v>
      </c>
      <c r="F144" s="77">
        <v>10</v>
      </c>
      <c r="G144" s="77">
        <v>0.1</v>
      </c>
      <c r="H144" s="77">
        <v>5.7</v>
      </c>
      <c r="I144" s="77">
        <v>0.1</v>
      </c>
      <c r="J144" s="95">
        <v>53</v>
      </c>
      <c r="K144" s="44">
        <v>365</v>
      </c>
      <c r="L144" s="86">
        <v>11</v>
      </c>
    </row>
    <row r="145" spans="1:12" ht="15.75">
      <c r="A145" s="23"/>
      <c r="B145" s="15"/>
      <c r="C145" s="11"/>
      <c r="D145" s="6"/>
      <c r="E145" s="89" t="s">
        <v>69</v>
      </c>
      <c r="F145" s="93" t="s">
        <v>71</v>
      </c>
      <c r="G145" s="94">
        <v>0.81</v>
      </c>
      <c r="H145" s="94">
        <v>3.1</v>
      </c>
      <c r="I145" s="94">
        <v>4.3</v>
      </c>
      <c r="J145" s="97">
        <v>48.64</v>
      </c>
      <c r="K145" s="44"/>
      <c r="L145" s="92">
        <v>13.8</v>
      </c>
    </row>
    <row r="146" spans="1:12" ht="15">
      <c r="A146" s="24"/>
      <c r="B146" s="17"/>
      <c r="C146" s="8"/>
      <c r="D146" s="18" t="s">
        <v>33</v>
      </c>
      <c r="E146" s="9"/>
      <c r="F146" s="19">
        <f>SUM(F139:F145)</f>
        <v>420</v>
      </c>
      <c r="G146" s="19">
        <f t="shared" ref="G146:J146" si="70">SUM(G139:G145)</f>
        <v>11.209999999999999</v>
      </c>
      <c r="H146" s="19">
        <f t="shared" si="70"/>
        <v>16.55</v>
      </c>
      <c r="I146" s="19">
        <f t="shared" si="70"/>
        <v>106.89999999999999</v>
      </c>
      <c r="J146" s="19">
        <f t="shared" si="70"/>
        <v>618.93999999999994</v>
      </c>
      <c r="K146" s="25"/>
      <c r="L146" s="19">
        <f t="shared" ref="L146" si="71">SUM(L139:L145)</f>
        <v>69.570000000000007</v>
      </c>
    </row>
    <row r="147" spans="1:12" ht="1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.75" thickBot="1">
      <c r="A157" s="29">
        <f>A139</f>
        <v>2</v>
      </c>
      <c r="B157" s="30">
        <f>B139</f>
        <v>3</v>
      </c>
      <c r="C157" s="103" t="s">
        <v>4</v>
      </c>
      <c r="D157" s="104"/>
      <c r="E157" s="31"/>
      <c r="F157" s="32">
        <f>F146+F156</f>
        <v>420</v>
      </c>
      <c r="G157" s="32">
        <f t="shared" ref="G157" si="74">G146+G156</f>
        <v>11.209999999999999</v>
      </c>
      <c r="H157" s="32">
        <f t="shared" ref="H157" si="75">H146+H156</f>
        <v>16.55</v>
      </c>
      <c r="I157" s="32">
        <f t="shared" ref="I157" si="76">I146+I156</f>
        <v>106.89999999999999</v>
      </c>
      <c r="J157" s="32">
        <f t="shared" ref="J157:L157" si="77">J146+J156</f>
        <v>618.93999999999994</v>
      </c>
      <c r="K157" s="32"/>
      <c r="L157" s="32">
        <f t="shared" si="77"/>
        <v>69.570000000000007</v>
      </c>
    </row>
    <row r="158" spans="1:12" ht="15">
      <c r="A158" s="20">
        <v>2</v>
      </c>
      <c r="B158" s="21">
        <v>4</v>
      </c>
      <c r="C158" s="22" t="s">
        <v>20</v>
      </c>
      <c r="D158" s="5" t="s">
        <v>21</v>
      </c>
      <c r="E158" s="88" t="s">
        <v>72</v>
      </c>
      <c r="F158" s="90">
        <v>70</v>
      </c>
      <c r="G158" s="98">
        <v>10.68</v>
      </c>
      <c r="H158" s="98">
        <v>9.9700000000000006</v>
      </c>
      <c r="I158" s="98">
        <v>5.33</v>
      </c>
      <c r="J158" s="98">
        <v>153.79</v>
      </c>
      <c r="K158" s="85">
        <v>203</v>
      </c>
      <c r="L158" s="86">
        <v>55</v>
      </c>
    </row>
    <row r="159" spans="1:12" ht="15">
      <c r="A159" s="23"/>
      <c r="B159" s="15"/>
      <c r="C159" s="11"/>
      <c r="D159" s="6"/>
      <c r="E159" s="88" t="s">
        <v>73</v>
      </c>
      <c r="F159" s="90">
        <v>160</v>
      </c>
      <c r="G159" s="99">
        <v>8.6999999999999993</v>
      </c>
      <c r="H159" s="98">
        <v>9.1999999999999993</v>
      </c>
      <c r="I159" s="99">
        <v>37.299999999999997</v>
      </c>
      <c r="J159" s="98">
        <v>268.5</v>
      </c>
      <c r="K159" s="85">
        <v>218</v>
      </c>
      <c r="L159" s="86">
        <v>7.24</v>
      </c>
    </row>
    <row r="160" spans="1:12" ht="15">
      <c r="A160" s="23"/>
      <c r="B160" s="15"/>
      <c r="C160" s="11"/>
      <c r="D160" s="7" t="s">
        <v>22</v>
      </c>
      <c r="E160" s="88" t="s">
        <v>74</v>
      </c>
      <c r="F160" s="90">
        <v>200</v>
      </c>
      <c r="G160" s="98">
        <v>7.0000000000000007E-2</v>
      </c>
      <c r="H160" s="98">
        <v>0.01</v>
      </c>
      <c r="I160" s="98">
        <v>15.31</v>
      </c>
      <c r="J160" s="98">
        <v>61.62</v>
      </c>
      <c r="K160" s="85">
        <v>294</v>
      </c>
      <c r="L160" s="80">
        <v>4.16</v>
      </c>
    </row>
    <row r="161" spans="1:12" ht="15">
      <c r="A161" s="23"/>
      <c r="B161" s="15"/>
      <c r="C161" s="11"/>
      <c r="D161" s="7" t="s">
        <v>23</v>
      </c>
      <c r="E161" s="88" t="s">
        <v>45</v>
      </c>
      <c r="F161" s="90">
        <v>60</v>
      </c>
      <c r="G161" s="98">
        <v>2.2999999999999998</v>
      </c>
      <c r="H161" s="98">
        <v>0.25</v>
      </c>
      <c r="I161" s="98">
        <v>14.7</v>
      </c>
      <c r="J161" s="99">
        <v>70.3</v>
      </c>
      <c r="K161" s="85">
        <v>1</v>
      </c>
      <c r="L161" s="86">
        <v>3.17</v>
      </c>
    </row>
    <row r="162" spans="1:12" ht="1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>
      <c r="A165" s="24"/>
      <c r="B165" s="17"/>
      <c r="C165" s="8"/>
      <c r="D165" s="18" t="s">
        <v>33</v>
      </c>
      <c r="E165" s="9"/>
      <c r="F165" s="19">
        <f>SUM(F158:F164)</f>
        <v>490</v>
      </c>
      <c r="G165" s="19">
        <f t="shared" ref="G165:J165" si="78">SUM(G158:G164)</f>
        <v>21.75</v>
      </c>
      <c r="H165" s="19">
        <f t="shared" si="78"/>
        <v>19.430000000000003</v>
      </c>
      <c r="I165" s="19">
        <f t="shared" si="78"/>
        <v>72.64</v>
      </c>
      <c r="J165" s="19">
        <f t="shared" si="78"/>
        <v>554.20999999999992</v>
      </c>
      <c r="K165" s="25"/>
      <c r="L165" s="19">
        <f t="shared" ref="L165" si="79">SUM(L158:L164)</f>
        <v>69.570000000000007</v>
      </c>
    </row>
    <row r="166" spans="1:12" ht="1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.75" thickBot="1">
      <c r="A176" s="29">
        <f>A158</f>
        <v>2</v>
      </c>
      <c r="B176" s="30">
        <f>B158</f>
        <v>4</v>
      </c>
      <c r="C176" s="103" t="s">
        <v>4</v>
      </c>
      <c r="D176" s="104"/>
      <c r="E176" s="31"/>
      <c r="F176" s="32">
        <f>F165+F175</f>
        <v>490</v>
      </c>
      <c r="G176" s="32">
        <f t="shared" ref="G176" si="82">G165+G175</f>
        <v>21.75</v>
      </c>
      <c r="H176" s="32">
        <f t="shared" ref="H176" si="83">H165+H175</f>
        <v>19.430000000000003</v>
      </c>
      <c r="I176" s="32">
        <f t="shared" ref="I176" si="84">I165+I175</f>
        <v>72.64</v>
      </c>
      <c r="J176" s="32">
        <f t="shared" ref="J176:L176" si="85">J165+J175</f>
        <v>554.20999999999992</v>
      </c>
      <c r="K176" s="32"/>
      <c r="L176" s="32">
        <f t="shared" si="85"/>
        <v>69.570000000000007</v>
      </c>
    </row>
    <row r="177" spans="1:12" ht="15">
      <c r="A177" s="20">
        <v>2</v>
      </c>
      <c r="B177" s="21">
        <v>5</v>
      </c>
      <c r="C177" s="22" t="s">
        <v>20</v>
      </c>
      <c r="D177" s="5" t="s">
        <v>21</v>
      </c>
      <c r="E177" s="39" t="s">
        <v>75</v>
      </c>
      <c r="F177" s="40" t="s">
        <v>77</v>
      </c>
      <c r="G177" s="40">
        <v>4.95</v>
      </c>
      <c r="H177" s="40">
        <v>6.3</v>
      </c>
      <c r="I177" s="40">
        <v>26.53</v>
      </c>
      <c r="J177" s="40">
        <v>182.3</v>
      </c>
      <c r="K177" s="41">
        <v>102</v>
      </c>
      <c r="L177" s="40">
        <v>14.11</v>
      </c>
    </row>
    <row r="178" spans="1:12" ht="15">
      <c r="A178" s="23"/>
      <c r="B178" s="15"/>
      <c r="C178" s="11"/>
      <c r="D178" s="106" t="s">
        <v>26</v>
      </c>
      <c r="E178" s="42" t="s">
        <v>76</v>
      </c>
      <c r="F178" s="43">
        <v>60</v>
      </c>
      <c r="G178" s="43"/>
      <c r="H178" s="43"/>
      <c r="I178" s="43"/>
      <c r="J178" s="43"/>
      <c r="K178" s="44"/>
      <c r="L178" s="43">
        <v>0.65</v>
      </c>
    </row>
    <row r="179" spans="1:12" ht="15">
      <c r="A179" s="23"/>
      <c r="B179" s="15"/>
      <c r="C179" s="11"/>
      <c r="D179" s="7" t="s">
        <v>22</v>
      </c>
      <c r="E179" s="42" t="s">
        <v>44</v>
      </c>
      <c r="F179" s="43">
        <v>200</v>
      </c>
      <c r="G179" s="43">
        <v>0.1</v>
      </c>
      <c r="H179" s="43"/>
      <c r="I179" s="43">
        <v>9.1</v>
      </c>
      <c r="J179" s="43">
        <v>35</v>
      </c>
      <c r="K179" s="44">
        <v>283</v>
      </c>
      <c r="L179" s="80">
        <v>2.25</v>
      </c>
    </row>
    <row r="180" spans="1:12" ht="15">
      <c r="A180" s="23"/>
      <c r="B180" s="15"/>
      <c r="C180" s="11"/>
      <c r="D180" s="7" t="s">
        <v>23</v>
      </c>
      <c r="E180" s="42" t="s">
        <v>45</v>
      </c>
      <c r="F180" s="43">
        <v>30</v>
      </c>
      <c r="G180" s="43">
        <v>2.2999999999999998</v>
      </c>
      <c r="H180" s="43">
        <v>0.25</v>
      </c>
      <c r="I180" s="43">
        <v>14.7</v>
      </c>
      <c r="J180" s="43">
        <v>70.3</v>
      </c>
      <c r="K180" s="44">
        <v>1</v>
      </c>
      <c r="L180" s="86">
        <v>3.17</v>
      </c>
    </row>
    <row r="181" spans="1:12" ht="15">
      <c r="A181" s="23"/>
      <c r="B181" s="15"/>
      <c r="C181" s="11"/>
      <c r="D181" s="7" t="s">
        <v>24</v>
      </c>
      <c r="E181" s="42" t="s">
        <v>54</v>
      </c>
      <c r="F181" s="43">
        <v>100</v>
      </c>
      <c r="G181" s="43">
        <v>0.4</v>
      </c>
      <c r="H181" s="43">
        <v>0.4</v>
      </c>
      <c r="I181" s="43">
        <v>9.8000000000000007</v>
      </c>
      <c r="J181" s="43">
        <v>47</v>
      </c>
      <c r="K181" s="44"/>
      <c r="L181" s="80">
        <v>15.89</v>
      </c>
    </row>
    <row r="182" spans="1:12" ht="15">
      <c r="A182" s="23"/>
      <c r="B182" s="15"/>
      <c r="C182" s="11"/>
      <c r="D182" s="6"/>
      <c r="E182" s="42" t="s">
        <v>64</v>
      </c>
      <c r="F182" s="43">
        <v>10</v>
      </c>
      <c r="G182" s="43">
        <v>0.08</v>
      </c>
      <c r="H182" s="43">
        <v>7.2</v>
      </c>
      <c r="I182" s="43">
        <v>0.1</v>
      </c>
      <c r="J182" s="43" t="s">
        <v>78</v>
      </c>
      <c r="K182" s="44">
        <v>365</v>
      </c>
      <c r="L182" s="86">
        <v>11</v>
      </c>
    </row>
    <row r="183" spans="1:12" ht="15">
      <c r="A183" s="23"/>
      <c r="B183" s="15"/>
      <c r="C183" s="11"/>
      <c r="D183" s="6"/>
      <c r="E183" s="42" t="s">
        <v>50</v>
      </c>
      <c r="F183" s="43">
        <v>10</v>
      </c>
      <c r="G183" s="43">
        <v>2.6</v>
      </c>
      <c r="H183" s="43">
        <v>2.65</v>
      </c>
      <c r="I183" s="43">
        <v>0.35</v>
      </c>
      <c r="J183" s="43">
        <v>36</v>
      </c>
      <c r="K183" s="44">
        <v>42</v>
      </c>
      <c r="L183" s="86">
        <v>10.5</v>
      </c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410</v>
      </c>
      <c r="G184" s="19">
        <f t="shared" ref="G184:J184" si="86">SUM(G177:G183)</f>
        <v>10.43</v>
      </c>
      <c r="H184" s="19">
        <f t="shared" si="86"/>
        <v>16.8</v>
      </c>
      <c r="I184" s="19">
        <f t="shared" si="86"/>
        <v>60.58</v>
      </c>
      <c r="J184" s="19">
        <f t="shared" si="86"/>
        <v>370.6</v>
      </c>
      <c r="K184" s="25"/>
      <c r="L184" s="19">
        <f t="shared" ref="L184" si="87">SUM(L177:L183)</f>
        <v>57.57</v>
      </c>
    </row>
    <row r="185" spans="1:12" ht="1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>
      <c r="A189" s="23"/>
      <c r="B189" s="15"/>
      <c r="C189" s="11"/>
      <c r="D189" s="7" t="s">
        <v>30</v>
      </c>
      <c r="E189" s="42" t="s">
        <v>58</v>
      </c>
      <c r="F189" s="43">
        <v>100</v>
      </c>
      <c r="G189" s="43"/>
      <c r="H189" s="43"/>
      <c r="I189" s="43"/>
      <c r="J189" s="43"/>
      <c r="K189" s="44"/>
      <c r="L189" s="43">
        <v>12</v>
      </c>
    </row>
    <row r="190" spans="1:12" ht="1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>
      <c r="A194" s="24"/>
      <c r="B194" s="17"/>
      <c r="C194" s="8"/>
      <c r="D194" s="18" t="s">
        <v>33</v>
      </c>
      <c r="E194" s="9"/>
      <c r="F194" s="19">
        <f>SUM(F185:F193)</f>
        <v>100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12</v>
      </c>
    </row>
    <row r="195" spans="1:12" ht="15.75" thickBot="1">
      <c r="A195" s="29">
        <f>A177</f>
        <v>2</v>
      </c>
      <c r="B195" s="30">
        <f>B177</f>
        <v>5</v>
      </c>
      <c r="C195" s="103" t="s">
        <v>4</v>
      </c>
      <c r="D195" s="104"/>
      <c r="E195" s="31"/>
      <c r="F195" s="32">
        <f>F184+F194</f>
        <v>510</v>
      </c>
      <c r="G195" s="32">
        <f t="shared" ref="G195" si="90">G184+G194</f>
        <v>10.43</v>
      </c>
      <c r="H195" s="32">
        <f t="shared" ref="H195" si="91">H184+H194</f>
        <v>16.8</v>
      </c>
      <c r="I195" s="32">
        <f t="shared" ref="I195" si="92">I184+I194</f>
        <v>60.58</v>
      </c>
      <c r="J195" s="32">
        <f t="shared" ref="J195:L195" si="93">J184+J194</f>
        <v>370.6</v>
      </c>
      <c r="K195" s="32"/>
      <c r="L195" s="32">
        <f t="shared" si="93"/>
        <v>69.569999999999993</v>
      </c>
    </row>
    <row r="196" spans="1:12" ht="13.5" thickBot="1">
      <c r="A196" s="27"/>
      <c r="B196" s="28"/>
      <c r="C196" s="105" t="s">
        <v>5</v>
      </c>
      <c r="D196" s="105"/>
      <c r="E196" s="105"/>
      <c r="F196" s="34">
        <f>(F24+F43+F62+F81+F100+F119+F138+F157+F176+F195)/(IF(F24=0,0,1)+IF(F43=0,0,1)+IF(F62=0,0,1)+IF(F81=0,0,1)+IF(F100=0,0,1)+IF(F119=0,0,1)+IF(F138=0,0,1)+IF(F157=0,0,1)+IF(F176=0,0,1)+IF(F195=0,0,1))</f>
        <v>479.67866666666669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19.495000000000001</v>
      </c>
      <c r="H196" s="34">
        <f t="shared" si="94"/>
        <v>20.234000000000002</v>
      </c>
      <c r="I196" s="34">
        <f t="shared" si="94"/>
        <v>75.448000000000008</v>
      </c>
      <c r="J196" s="34">
        <f t="shared" si="94"/>
        <v>521.3900000000001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69.570000000000007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Раиса Шамсиева</cp:lastModifiedBy>
  <dcterms:created xsi:type="dcterms:W3CDTF">2022-05-16T14:23:56Z</dcterms:created>
  <dcterms:modified xsi:type="dcterms:W3CDTF">2024-10-29T17:06:38Z</dcterms:modified>
</cp:coreProperties>
</file>